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Kascommissie\"/>
    </mc:Choice>
  </mc:AlternateContent>
  <xr:revisionPtr revIDLastSave="0" documentId="13_ncr:1_{5D5C31A3-A4E9-4B6D-9F54-B55EF870A164}" xr6:coauthVersionLast="47" xr6:coauthVersionMax="47" xr10:uidLastSave="{00000000-0000-0000-0000-000000000000}"/>
  <bookViews>
    <workbookView xWindow="-38520" yWindow="3015" windowWidth="38640" windowHeight="1572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  <c r="C28" i="1" l="1"/>
  <c r="B28" i="1"/>
  <c r="D25" i="1"/>
  <c r="D22" i="1"/>
  <c r="D21" i="1"/>
  <c r="D20" i="1"/>
  <c r="D19" i="1"/>
  <c r="D16" i="1"/>
  <c r="D14" i="1"/>
  <c r="C9" i="1"/>
  <c r="B9" i="1"/>
  <c r="D7" i="1"/>
  <c r="D6" i="1"/>
  <c r="D5" i="1"/>
  <c r="B30" i="1" l="1"/>
  <c r="C30" i="1"/>
  <c r="D9" i="1"/>
  <c r="D28" i="1"/>
  <c r="D30" i="1" l="1"/>
</calcChain>
</file>

<file path=xl/sharedStrings.xml><?xml version="1.0" encoding="utf-8"?>
<sst xmlns="http://schemas.openxmlformats.org/spreadsheetml/2006/main" count="30" uniqueCount="28">
  <si>
    <t xml:space="preserve">         BEWONERSORGANISATIE DE HUNZE / VAN STARKENBORGH</t>
  </si>
  <si>
    <t>Inkomsten</t>
  </si>
  <si>
    <t>werkelijk</t>
  </si>
  <si>
    <t xml:space="preserve">begroot </t>
  </si>
  <si>
    <t>verschil</t>
  </si>
  <si>
    <t>Subsidie OCSW</t>
  </si>
  <si>
    <t>Advertenties wijkblad</t>
  </si>
  <si>
    <t>Totaal inkomsten</t>
  </si>
  <si>
    <t>Uitgaven</t>
  </si>
  <si>
    <t>begroot</t>
  </si>
  <si>
    <t>Algemeen</t>
  </si>
  <si>
    <t>Bankkosten</t>
  </si>
  <si>
    <t>Kosten Hunzeborgh</t>
  </si>
  <si>
    <t>Communicatie</t>
  </si>
  <si>
    <t>Vervaardigen wijkblad</t>
  </si>
  <si>
    <t>Bezorging wijkblad/flyers</t>
  </si>
  <si>
    <t>Vervaardigen flyers</t>
  </si>
  <si>
    <t>Website</t>
  </si>
  <si>
    <t>Activiteiten</t>
  </si>
  <si>
    <t>Vrijwilligersactiviteiten</t>
  </si>
  <si>
    <t>Totaal uitgaven</t>
  </si>
  <si>
    <t xml:space="preserve">Resultaat                                                                               </t>
  </si>
  <si>
    <t>Resultatenrekening 2023</t>
  </si>
  <si>
    <t>BHS Statuten</t>
  </si>
  <si>
    <t>Eenmalige toelage gemeente</t>
  </si>
  <si>
    <t>Diversen of bij vrijwilligersactiviteiten op???</t>
  </si>
  <si>
    <t>Voorstel: ten laste brengen van Eigen Vermogen</t>
  </si>
  <si>
    <t>Versie 3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</si>
</sst>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€ &quot;* #,##0_ ;_ &quot;€ &quot;* \-#,##0_ ;_ &quot;€ &quot;* \-??_ ;_ @_ "/>
    <numFmt numFmtId="165" formatCode="_ &quot;€ &quot;* #,##0.00_ ;_ &quot;€ &quot;* \-#,##0.00_ ;_ &quot;€ &quot;* \-??_ ;_ @_ "/>
    <numFmt numFmtId="166" formatCode="&quot;€ &quot;#.##0;&quot;€ -&quot;#.##0"/>
    <numFmt numFmtId="167" formatCode="&quot;€ &quot;#,##0.00"/>
    <numFmt numFmtId="168" formatCode="#,##0.00_ ;\-#,##0.00\ "/>
  </numFmts>
  <fonts count="7" x14ac:knownFonts="1">
    <font>
      <sz val="11"/>
      <color rgb="FF000000"/>
      <name val="Calibri"/>
      <family val="2"/>
      <charset val="1"/>
    </font>
    <font>
      <b/>
      <sz val="24"/>
      <color rgb="FF8FAADC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A5A5A5"/>
        <bgColor rgb="FF8FAADC"/>
      </patternFill>
    </fill>
    <fill>
      <patternFill patternType="solid">
        <fgColor rgb="FF8FAADC"/>
        <bgColor rgb="FFA5A5A5"/>
      </patternFill>
    </fill>
    <fill>
      <patternFill patternType="solid">
        <fgColor rgb="FFB4C7E7"/>
        <bgColor rgb="FFCCCCFF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1" applyProtection="0"/>
  </cellStyleXfs>
  <cellXfs count="61">
    <xf numFmtId="0" fontId="0" fillId="0" borderId="0" xfId="0"/>
    <xf numFmtId="0" fontId="0" fillId="0" borderId="0" xfId="0" applyAlignment="1" applyProtection="1"/>
    <xf numFmtId="164" fontId="0" fillId="0" borderId="0" xfId="0" applyNumberFormat="1" applyAlignment="1" applyProtection="1"/>
    <xf numFmtId="2" fontId="0" fillId="0" borderId="0" xfId="0" applyNumberFormat="1" applyAlignment="1" applyProtection="1"/>
    <xf numFmtId="0" fontId="0" fillId="0" borderId="0" xfId="0" applyAlignment="1" applyProtection="1">
      <alignment horizontal="right"/>
    </xf>
    <xf numFmtId="0" fontId="0" fillId="0" borderId="4" xfId="0" applyBorder="1" applyAlignment="1" applyProtection="1"/>
    <xf numFmtId="164" fontId="0" fillId="0" borderId="5" xfId="0" applyNumberFormat="1" applyBorder="1" applyAlignment="1" applyProtection="1"/>
    <xf numFmtId="2" fontId="0" fillId="0" borderId="4" xfId="0" applyNumberFormat="1" applyBorder="1" applyAlignment="1" applyProtection="1"/>
    <xf numFmtId="0" fontId="0" fillId="0" borderId="3" xfId="0" applyFont="1" applyBorder="1" applyAlignment="1" applyProtection="1">
      <alignment horizontal="right"/>
    </xf>
    <xf numFmtId="0" fontId="0" fillId="0" borderId="6" xfId="0" applyBorder="1" applyAlignment="1" applyProtection="1"/>
    <xf numFmtId="0" fontId="3" fillId="4" borderId="7" xfId="0" applyFont="1" applyFill="1" applyBorder="1" applyAlignment="1" applyProtection="1"/>
    <xf numFmtId="164" fontId="4" fillId="4" borderId="8" xfId="0" applyNumberFormat="1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2" fontId="4" fillId="4" borderId="4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right" vertical="center"/>
    </xf>
    <xf numFmtId="164" fontId="4" fillId="0" borderId="10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/>
    <xf numFmtId="165" fontId="5" fillId="0" borderId="2" xfId="0" applyNumberFormat="1" applyFont="1" applyBorder="1" applyAlignment="1" applyProtection="1">
      <alignment vertical="center"/>
    </xf>
    <xf numFmtId="165" fontId="0" fillId="0" borderId="4" xfId="0" applyNumberFormat="1" applyBorder="1" applyAlignment="1" applyProtection="1">
      <alignment vertical="center"/>
    </xf>
    <xf numFmtId="165" fontId="0" fillId="0" borderId="4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right"/>
    </xf>
    <xf numFmtId="164" fontId="0" fillId="0" borderId="10" xfId="0" applyNumberFormat="1" applyBorder="1" applyAlignment="1" applyProtection="1"/>
    <xf numFmtId="0" fontId="0" fillId="0" borderId="7" xfId="0" applyBorder="1" applyAlignment="1" applyProtection="1">
      <alignment horizontal="right" vertical="center"/>
    </xf>
    <xf numFmtId="166" fontId="0" fillId="0" borderId="10" xfId="0" applyNumberFormat="1" applyBorder="1" applyAlignment="1" applyProtection="1">
      <alignment horizontal="right" vertical="center"/>
    </xf>
    <xf numFmtId="0" fontId="0" fillId="0" borderId="7" xfId="0" applyFont="1" applyBorder="1" applyAlignment="1" applyProtection="1"/>
    <xf numFmtId="165" fontId="0" fillId="0" borderId="2" xfId="0" applyNumberFormat="1" applyBorder="1" applyAlignment="1" applyProtection="1">
      <alignment vertical="center"/>
    </xf>
    <xf numFmtId="165" fontId="0" fillId="0" borderId="2" xfId="0" applyNumberFormat="1" applyFont="1" applyBorder="1" applyAlignment="1" applyProtection="1">
      <alignment vertical="center"/>
    </xf>
    <xf numFmtId="165" fontId="0" fillId="0" borderId="7" xfId="0" applyNumberFormat="1" applyBorder="1" applyAlignment="1" applyProtection="1">
      <alignment horizontal="right" vertical="center"/>
    </xf>
    <xf numFmtId="165" fontId="0" fillId="0" borderId="0" xfId="0" applyNumberFormat="1" applyBorder="1" applyAlignment="1" applyProtection="1">
      <alignment vertical="center"/>
    </xf>
    <xf numFmtId="0" fontId="4" fillId="0" borderId="2" xfId="0" applyFont="1" applyBorder="1" applyAlignment="1" applyProtection="1"/>
    <xf numFmtId="165" fontId="4" fillId="0" borderId="2" xfId="0" applyNumberFormat="1" applyFont="1" applyBorder="1" applyAlignment="1" applyProtection="1">
      <alignment vertical="center"/>
    </xf>
    <xf numFmtId="167" fontId="0" fillId="0" borderId="7" xfId="0" applyNumberFormat="1" applyBorder="1" applyAlignment="1" applyProtection="1">
      <alignment horizontal="right" vertical="center"/>
    </xf>
    <xf numFmtId="0" fontId="0" fillId="0" borderId="7" xfId="0" applyBorder="1" applyAlignment="1" applyProtection="1"/>
    <xf numFmtId="167" fontId="0" fillId="0" borderId="0" xfId="0" applyNumberForma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/>
    </xf>
    <xf numFmtId="165" fontId="0" fillId="0" borderId="0" xfId="0" applyNumberFormat="1" applyAlignment="1" applyProtection="1"/>
    <xf numFmtId="0" fontId="3" fillId="4" borderId="7" xfId="1" applyFont="1" applyFill="1" applyBorder="1" applyAlignment="1" applyProtection="1"/>
    <xf numFmtId="167" fontId="4" fillId="4" borderId="2" xfId="0" applyNumberFormat="1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166" fontId="5" fillId="0" borderId="10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/>
    <xf numFmtId="167" fontId="0" fillId="0" borderId="0" xfId="0" applyNumberFormat="1" applyFont="1" applyBorder="1" applyAlignment="1" applyProtection="1"/>
    <xf numFmtId="167" fontId="0" fillId="0" borderId="0" xfId="0" applyNumberFormat="1" applyFont="1" applyBorder="1" applyAlignment="1" applyProtection="1">
      <alignment vertical="center"/>
    </xf>
    <xf numFmtId="0" fontId="0" fillId="0" borderId="10" xfId="0" applyBorder="1" applyAlignment="1" applyProtection="1"/>
    <xf numFmtId="165" fontId="4" fillId="0" borderId="4" xfId="0" applyNumberFormat="1" applyFont="1" applyBorder="1" applyAlignment="1" applyProtection="1">
      <alignment vertical="center"/>
    </xf>
    <xf numFmtId="165" fontId="0" fillId="0" borderId="7" xfId="0" applyNumberFormat="1" applyBorder="1" applyAlignment="1" applyProtection="1">
      <alignment horizontal="right"/>
    </xf>
    <xf numFmtId="0" fontId="0" fillId="0" borderId="2" xfId="0" applyBorder="1" applyAlignment="1" applyProtection="1"/>
    <xf numFmtId="165" fontId="4" fillId="0" borderId="3" xfId="0" applyNumberFormat="1" applyFont="1" applyBorder="1" applyAlignment="1" applyProtection="1">
      <alignment vertical="center"/>
    </xf>
    <xf numFmtId="165" fontId="0" fillId="0" borderId="0" xfId="0" applyNumberFormat="1" applyFont="1" applyBorder="1" applyAlignment="1" applyProtection="1">
      <alignment vertical="center"/>
    </xf>
    <xf numFmtId="0" fontId="4" fillId="4" borderId="2" xfId="0" applyFont="1" applyFill="1" applyBorder="1" applyAlignment="1" applyProtection="1"/>
    <xf numFmtId="167" fontId="4" fillId="4" borderId="2" xfId="0" applyNumberFormat="1" applyFont="1" applyFill="1" applyBorder="1" applyAlignment="1" applyProtection="1">
      <alignment vertical="center"/>
    </xf>
    <xf numFmtId="167" fontId="4" fillId="4" borderId="2" xfId="0" applyNumberFormat="1" applyFont="1" applyFill="1" applyBorder="1" applyAlignment="1" applyProtection="1">
      <alignment horizontal="right" vertical="center"/>
    </xf>
    <xf numFmtId="167" fontId="4" fillId="4" borderId="4" xfId="0" applyNumberFormat="1" applyFont="1" applyFill="1" applyBorder="1" applyAlignment="1" applyProtection="1">
      <alignment vertical="center"/>
    </xf>
    <xf numFmtId="168" fontId="0" fillId="0" borderId="0" xfId="0" applyNumberFormat="1" applyAlignment="1" applyProtection="1"/>
    <xf numFmtId="165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/>
    <xf numFmtId="0" fontId="1" fillId="0" borderId="2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167" fontId="0" fillId="5" borderId="9" xfId="0" applyNumberFormat="1" applyFill="1" applyBorder="1" applyAlignment="1">
      <alignment horizontal="left"/>
    </xf>
    <xf numFmtId="0" fontId="0" fillId="5" borderId="11" xfId="0" applyFill="1" applyBorder="1"/>
  </cellXfs>
  <cellStyles count="2">
    <cellStyle name="Excel Built-in Check Cell" xfId="1" xr:uid="{00000000-0005-0000-0000-000006000000}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7200</xdr:rowOff>
    </xdr:from>
    <xdr:to>
      <xdr:col>0</xdr:col>
      <xdr:colOff>5400</xdr:colOff>
      <xdr:row>0</xdr:row>
      <xdr:rowOff>388800</xdr:rowOff>
    </xdr:to>
    <xdr:pic>
      <xdr:nvPicPr>
        <xdr:cNvPr id="2" name="Afbeelding 1" descr="logo bh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7200"/>
          <a:ext cx="5400" cy="3816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209520</xdr:colOff>
      <xdr:row>0</xdr:row>
      <xdr:rowOff>9360</xdr:rowOff>
    </xdr:from>
    <xdr:to>
      <xdr:col>0</xdr:col>
      <xdr:colOff>684000</xdr:colOff>
      <xdr:row>0</xdr:row>
      <xdr:rowOff>379080</xdr:rowOff>
    </xdr:to>
    <xdr:pic>
      <xdr:nvPicPr>
        <xdr:cNvPr id="3" name="Afbeelding 2" descr="logo bh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09520" y="9360"/>
          <a:ext cx="474480" cy="3697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="110" zoomScaleNormal="110" workbookViewId="0">
      <selection activeCell="E4" sqref="E4"/>
    </sheetView>
  </sheetViews>
  <sheetFormatPr defaultColWidth="8.33203125" defaultRowHeight="14.25" x14ac:dyDescent="0.45"/>
  <cols>
    <col min="1" max="1" width="51.53125" style="1" customWidth="1"/>
    <col min="2" max="3" width="12.53125" style="2" customWidth="1"/>
    <col min="4" max="4" width="12.53125" style="3" customWidth="1"/>
    <col min="5" max="5" width="18.796875" style="4" customWidth="1"/>
    <col min="6" max="6" width="31.796875" style="1" customWidth="1"/>
    <col min="7" max="7" width="10.265625" style="2" customWidth="1"/>
    <col min="8" max="8" width="30.46484375" style="1" customWidth="1"/>
    <col min="9" max="9" width="11.19921875" style="1" customWidth="1"/>
  </cols>
  <sheetData>
    <row r="1" spans="1:8" ht="30.75" customHeight="1" x14ac:dyDescent="0.45">
      <c r="A1" s="57" t="s">
        <v>0</v>
      </c>
      <c r="B1" s="57"/>
      <c r="C1" s="57"/>
      <c r="D1" s="57"/>
      <c r="E1" s="57"/>
      <c r="F1" s="57"/>
    </row>
    <row r="2" spans="1:8" ht="18" x14ac:dyDescent="0.45">
      <c r="A2" s="58" t="s">
        <v>22</v>
      </c>
      <c r="B2" s="58"/>
      <c r="C2" s="58"/>
      <c r="D2" s="58"/>
      <c r="E2" s="58"/>
      <c r="F2" s="58"/>
    </row>
    <row r="3" spans="1:8" x14ac:dyDescent="0.45">
      <c r="A3" s="5"/>
      <c r="B3" s="6"/>
      <c r="C3" s="6"/>
      <c r="D3" s="7"/>
      <c r="E3" s="8" t="s">
        <v>27</v>
      </c>
      <c r="F3" s="9"/>
    </row>
    <row r="4" spans="1:8" x14ac:dyDescent="0.45">
      <c r="A4" s="10" t="s">
        <v>1</v>
      </c>
      <c r="B4" s="11" t="s">
        <v>2</v>
      </c>
      <c r="C4" s="12" t="s">
        <v>3</v>
      </c>
      <c r="D4" s="13" t="s">
        <v>4</v>
      </c>
      <c r="E4" s="14"/>
      <c r="F4" s="15"/>
    </row>
    <row r="5" spans="1:8" x14ac:dyDescent="0.45">
      <c r="A5" s="16" t="s">
        <v>5</v>
      </c>
      <c r="B5" s="17">
        <v>5575</v>
      </c>
      <c r="C5" s="18">
        <v>5575</v>
      </c>
      <c r="D5" s="19">
        <f>B5-C5</f>
        <v>0</v>
      </c>
      <c r="E5" s="20"/>
      <c r="F5" s="21"/>
    </row>
    <row r="6" spans="1:8" x14ac:dyDescent="0.45">
      <c r="A6" s="16" t="s">
        <v>6</v>
      </c>
      <c r="B6" s="17">
        <v>4012.5</v>
      </c>
      <c r="C6" s="18">
        <v>4000</v>
      </c>
      <c r="D6" s="19">
        <f>B6-C6</f>
        <v>12.5</v>
      </c>
      <c r="E6" s="22"/>
      <c r="F6" s="23"/>
    </row>
    <row r="7" spans="1:8" x14ac:dyDescent="0.45">
      <c r="A7" s="24" t="s">
        <v>24</v>
      </c>
      <c r="B7" s="25">
        <v>3000</v>
      </c>
      <c r="C7" s="26">
        <v>0</v>
      </c>
      <c r="D7" s="19">
        <f>B7-C7</f>
        <v>3000</v>
      </c>
      <c r="E7" s="27"/>
      <c r="F7" s="23"/>
    </row>
    <row r="8" spans="1:8" x14ac:dyDescent="0.45">
      <c r="A8" s="16"/>
      <c r="B8" s="25"/>
      <c r="C8" s="28"/>
      <c r="D8" s="19"/>
      <c r="E8" s="22"/>
      <c r="F8" s="23"/>
    </row>
    <row r="9" spans="1:8" x14ac:dyDescent="0.45">
      <c r="A9" s="29" t="s">
        <v>7</v>
      </c>
      <c r="B9" s="30">
        <f>SUM(B5:B8)</f>
        <v>12587.5</v>
      </c>
      <c r="C9" s="30">
        <f>SUM(C5:C8)</f>
        <v>9575</v>
      </c>
      <c r="D9" s="30">
        <f>SUM(D5:D8)</f>
        <v>3012.5</v>
      </c>
      <c r="E9" s="31"/>
      <c r="F9" s="23"/>
    </row>
    <row r="10" spans="1:8" x14ac:dyDescent="0.45">
      <c r="A10" s="32"/>
      <c r="B10" s="33"/>
      <c r="C10" s="33"/>
      <c r="D10" s="34"/>
      <c r="E10" s="35"/>
      <c r="F10" s="23"/>
    </row>
    <row r="11" spans="1:8" x14ac:dyDescent="0.45">
      <c r="A11" s="32"/>
      <c r="B11" s="33"/>
      <c r="C11" s="33"/>
      <c r="D11" s="34"/>
      <c r="E11" s="20"/>
      <c r="F11" s="23"/>
      <c r="H11" s="36"/>
    </row>
    <row r="12" spans="1:8" x14ac:dyDescent="0.45">
      <c r="A12" s="37" t="s">
        <v>8</v>
      </c>
      <c r="B12" s="38" t="s">
        <v>2</v>
      </c>
      <c r="C12" s="38" t="s">
        <v>9</v>
      </c>
      <c r="D12" s="39" t="s">
        <v>4</v>
      </c>
      <c r="E12" s="22"/>
      <c r="F12" s="40"/>
    </row>
    <row r="13" spans="1:8" x14ac:dyDescent="0.45">
      <c r="A13" s="41" t="s">
        <v>10</v>
      </c>
      <c r="B13" s="33"/>
      <c r="C13" s="33"/>
      <c r="D13" s="34"/>
      <c r="E13" s="22"/>
      <c r="F13" s="40"/>
    </row>
    <row r="14" spans="1:8" x14ac:dyDescent="0.45">
      <c r="A14" s="16" t="s">
        <v>11</v>
      </c>
      <c r="B14" s="17">
        <v>251.79</v>
      </c>
      <c r="C14" s="18">
        <v>225</v>
      </c>
      <c r="D14" s="19">
        <f>B14-C14</f>
        <v>26.789999999999992</v>
      </c>
      <c r="E14" s="22"/>
      <c r="F14" s="40"/>
    </row>
    <row r="15" spans="1:8" x14ac:dyDescent="0.45">
      <c r="A15" s="16" t="s">
        <v>12</v>
      </c>
      <c r="B15" s="17">
        <v>138</v>
      </c>
      <c r="C15" s="18">
        <v>200</v>
      </c>
      <c r="D15" s="19">
        <f>B15-C15</f>
        <v>-62</v>
      </c>
      <c r="E15" s="22"/>
      <c r="F15" s="40"/>
    </row>
    <row r="16" spans="1:8" x14ac:dyDescent="0.45">
      <c r="A16" s="16" t="s">
        <v>23</v>
      </c>
      <c r="B16" s="17">
        <v>0</v>
      </c>
      <c r="C16" s="18">
        <v>500</v>
      </c>
      <c r="D16" s="19">
        <f>B16-C16</f>
        <v>-500</v>
      </c>
      <c r="E16" s="35"/>
      <c r="F16" s="23"/>
    </row>
    <row r="17" spans="1:8" ht="14.25" customHeight="1" x14ac:dyDescent="0.45">
      <c r="A17" s="32"/>
      <c r="B17" s="33"/>
      <c r="C17" s="33"/>
      <c r="D17" s="34"/>
      <c r="E17" s="22"/>
      <c r="F17" s="23"/>
    </row>
    <row r="18" spans="1:8" x14ac:dyDescent="0.45">
      <c r="A18" s="41" t="s">
        <v>13</v>
      </c>
      <c r="B18" s="33"/>
      <c r="C18" s="33"/>
      <c r="D18" s="34"/>
      <c r="E18" s="22"/>
      <c r="F18" s="23"/>
    </row>
    <row r="19" spans="1:8" ht="17.25" customHeight="1" x14ac:dyDescent="0.45">
      <c r="A19" s="16" t="s">
        <v>14</v>
      </c>
      <c r="B19" s="17">
        <v>7211.6</v>
      </c>
      <c r="C19" s="18">
        <v>6000</v>
      </c>
      <c r="D19" s="19">
        <f>B19-C19</f>
        <v>1211.6000000000004</v>
      </c>
      <c r="E19" s="22"/>
      <c r="F19" s="23"/>
    </row>
    <row r="20" spans="1:8" ht="15" customHeight="1" x14ac:dyDescent="0.45">
      <c r="A20" s="16" t="s">
        <v>15</v>
      </c>
      <c r="B20" s="25">
        <v>531.24</v>
      </c>
      <c r="C20" s="18">
        <v>600</v>
      </c>
      <c r="D20" s="19">
        <f>B20-C20</f>
        <v>-68.759999999999991</v>
      </c>
      <c r="E20" s="22"/>
      <c r="F20" s="23"/>
    </row>
    <row r="21" spans="1:8" x14ac:dyDescent="0.45">
      <c r="A21" s="16" t="s">
        <v>16</v>
      </c>
      <c r="B21" s="17">
        <v>530.1</v>
      </c>
      <c r="C21" s="18">
        <v>120</v>
      </c>
      <c r="D21" s="19">
        <f>B21-C21</f>
        <v>410.1</v>
      </c>
      <c r="E21" s="22"/>
      <c r="F21" s="23"/>
    </row>
    <row r="22" spans="1:8" x14ac:dyDescent="0.45">
      <c r="A22" s="16" t="s">
        <v>17</v>
      </c>
      <c r="B22" s="17">
        <v>71.09</v>
      </c>
      <c r="C22" s="25">
        <v>100</v>
      </c>
      <c r="D22" s="19">
        <f>B22-C22</f>
        <v>-28.909999999999997</v>
      </c>
      <c r="E22" s="22"/>
      <c r="F22" s="23"/>
      <c r="H22" s="42"/>
    </row>
    <row r="23" spans="1:8" x14ac:dyDescent="0.45">
      <c r="A23" s="32"/>
      <c r="B23" s="33"/>
      <c r="C23" s="33"/>
      <c r="D23" s="43"/>
      <c r="E23" s="35"/>
      <c r="F23" s="44"/>
    </row>
    <row r="24" spans="1:8" x14ac:dyDescent="0.45">
      <c r="A24" s="41" t="s">
        <v>18</v>
      </c>
      <c r="B24" s="33"/>
      <c r="C24" s="33"/>
      <c r="D24" s="43"/>
      <c r="E24" s="35"/>
      <c r="F24" s="44"/>
    </row>
    <row r="25" spans="1:8" x14ac:dyDescent="0.45">
      <c r="A25" s="16" t="s">
        <v>19</v>
      </c>
      <c r="B25" s="17">
        <v>4267.6000000000004</v>
      </c>
      <c r="C25" s="18">
        <v>3665</v>
      </c>
      <c r="D25" s="19">
        <f>B25-C25</f>
        <v>602.60000000000036</v>
      </c>
      <c r="E25" s="35"/>
      <c r="F25" s="44"/>
    </row>
    <row r="26" spans="1:8" x14ac:dyDescent="0.45">
      <c r="A26" s="16" t="s">
        <v>25</v>
      </c>
      <c r="B26" s="17">
        <v>1272.26</v>
      </c>
      <c r="C26" s="18">
        <v>700</v>
      </c>
      <c r="D26" s="19"/>
      <c r="E26" s="35"/>
      <c r="F26" s="44"/>
    </row>
    <row r="27" spans="1:8" x14ac:dyDescent="0.45">
      <c r="A27" s="16"/>
      <c r="B27" s="17"/>
      <c r="C27" s="18"/>
      <c r="D27" s="19"/>
      <c r="E27" s="35"/>
      <c r="F27" s="44"/>
    </row>
    <row r="28" spans="1:8" x14ac:dyDescent="0.45">
      <c r="A28" s="16" t="s">
        <v>20</v>
      </c>
      <c r="B28" s="30">
        <f>SUM(B14:B27)</f>
        <v>14273.68</v>
      </c>
      <c r="C28" s="45">
        <f>SUM(C14:C27)</f>
        <v>12110</v>
      </c>
      <c r="D28" s="45">
        <f>B28-C28</f>
        <v>2163.6800000000003</v>
      </c>
      <c r="E28" s="46"/>
      <c r="F28" s="44"/>
    </row>
    <row r="29" spans="1:8" x14ac:dyDescent="0.45">
      <c r="A29" s="47"/>
      <c r="B29" s="30"/>
      <c r="C29" s="48"/>
      <c r="D29" s="49"/>
      <c r="E29" s="35"/>
      <c r="F29" s="44"/>
    </row>
    <row r="30" spans="1:8" x14ac:dyDescent="0.45">
      <c r="A30" s="50" t="s">
        <v>21</v>
      </c>
      <c r="B30" s="51">
        <f>SUM(B9-B28)</f>
        <v>-1686.1800000000003</v>
      </c>
      <c r="C30" s="52">
        <f>SUM(C9-C28)</f>
        <v>-2535</v>
      </c>
      <c r="D30" s="53">
        <f>SUM(D9-D28)</f>
        <v>848.81999999999971</v>
      </c>
      <c r="E30" s="59" t="s">
        <v>26</v>
      </c>
      <c r="F30" s="60"/>
    </row>
    <row r="31" spans="1:8" x14ac:dyDescent="0.45">
      <c r="B31" s="54"/>
    </row>
    <row r="32" spans="1:8" x14ac:dyDescent="0.45">
      <c r="B32" s="55"/>
      <c r="C32" s="56"/>
    </row>
  </sheetData>
  <mergeCells count="2">
    <mergeCell ref="A1:F1"/>
    <mergeCell ref="A2:F2"/>
  </mergeCells>
  <printOptions horizontalCentered="1" verticalCentered="1"/>
  <pageMargins left="0.31527777777777799" right="0.31527777777777799" top="0.35416666666666702" bottom="0.35416666666666702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Boonstra</dc:creator>
  <dc:description/>
  <cp:lastModifiedBy>Marco Berken</cp:lastModifiedBy>
  <cp:revision>8</cp:revision>
  <cp:lastPrinted>2022-04-05T19:46:28Z</cp:lastPrinted>
  <dcterms:created xsi:type="dcterms:W3CDTF">2018-10-16T18:05:39Z</dcterms:created>
  <dcterms:modified xsi:type="dcterms:W3CDTF">2024-04-03T19:00:19Z</dcterms:modified>
  <dc:language>nl-NL</dc:language>
</cp:coreProperties>
</file>